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GABRIELA STJ\2021\SIF 2021\TSJ Formatos ANUAL IFT 2021 - Poderes del Estado\"/>
    </mc:Choice>
  </mc:AlternateContent>
  <xr:revisionPtr revIDLastSave="0" documentId="13_ncr:1_{F9EA5A47-37A8-463F-B01B-A37B90AE5B16}" xr6:coauthVersionLast="47" xr6:coauthVersionMax="47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20" yWindow="-120" windowWidth="29040" windowHeight="15840" xr2:uid="{00000000-000D-0000-FFFF-FFFF00000000}"/>
  </bookViews>
  <sheets>
    <sheet name="EAEPED_OG" sheetId="1" r:id="rId1"/>
  </sheets>
  <definedNames>
    <definedName name="_xlnm.Print_Area" localSheetId="0">EAEPED_OG!$B$2:$H$167</definedName>
    <definedName name="_xlnm.Print_Titles" localSheetId="0">EAEPED_OG!$2:$8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3" i="1" l="1"/>
  <c r="H153" i="1" s="1"/>
  <c r="E154" i="1"/>
  <c r="H154" i="1" s="1"/>
  <c r="E155" i="1"/>
  <c r="H155" i="1" s="1"/>
  <c r="E156" i="1"/>
  <c r="H156" i="1" s="1"/>
  <c r="E157" i="1"/>
  <c r="H157" i="1" s="1"/>
  <c r="E158" i="1"/>
  <c r="H158" i="1" s="1"/>
  <c r="E152" i="1"/>
  <c r="H152" i="1" s="1"/>
  <c r="E149" i="1"/>
  <c r="H149" i="1" s="1"/>
  <c r="E150" i="1"/>
  <c r="H150" i="1" s="1"/>
  <c r="E148" i="1"/>
  <c r="H148" i="1" s="1"/>
  <c r="E140" i="1"/>
  <c r="H140" i="1" s="1"/>
  <c r="E141" i="1"/>
  <c r="H141" i="1" s="1"/>
  <c r="E142" i="1"/>
  <c r="H142" i="1" s="1"/>
  <c r="E143" i="1"/>
  <c r="H143" i="1" s="1"/>
  <c r="E144" i="1"/>
  <c r="H144" i="1" s="1"/>
  <c r="E145" i="1"/>
  <c r="H145" i="1" s="1"/>
  <c r="E146" i="1"/>
  <c r="H146" i="1" s="1"/>
  <c r="E139" i="1"/>
  <c r="H139" i="1" s="1"/>
  <c r="E136" i="1"/>
  <c r="H136" i="1" s="1"/>
  <c r="E137" i="1"/>
  <c r="H137" i="1" s="1"/>
  <c r="E135" i="1"/>
  <c r="H135" i="1" s="1"/>
  <c r="E133" i="1"/>
  <c r="H133" i="1" s="1"/>
  <c r="E126" i="1"/>
  <c r="H126" i="1" s="1"/>
  <c r="E127" i="1"/>
  <c r="H127" i="1" s="1"/>
  <c r="E128" i="1"/>
  <c r="H128" i="1" s="1"/>
  <c r="E129" i="1"/>
  <c r="H129" i="1" s="1"/>
  <c r="E130" i="1"/>
  <c r="H130" i="1" s="1"/>
  <c r="E131" i="1"/>
  <c r="H131" i="1" s="1"/>
  <c r="E132" i="1"/>
  <c r="H132" i="1" s="1"/>
  <c r="E125" i="1"/>
  <c r="H125" i="1" s="1"/>
  <c r="E116" i="1"/>
  <c r="H116" i="1" s="1"/>
  <c r="E117" i="1"/>
  <c r="H117" i="1" s="1"/>
  <c r="E118" i="1"/>
  <c r="H118" i="1" s="1"/>
  <c r="E119" i="1"/>
  <c r="H119" i="1" s="1"/>
  <c r="E120" i="1"/>
  <c r="H120" i="1" s="1"/>
  <c r="E121" i="1"/>
  <c r="H121" i="1" s="1"/>
  <c r="E122" i="1"/>
  <c r="H122" i="1" s="1"/>
  <c r="E123" i="1"/>
  <c r="H123" i="1" s="1"/>
  <c r="E115" i="1"/>
  <c r="H115" i="1" s="1"/>
  <c r="E106" i="1"/>
  <c r="H106" i="1" s="1"/>
  <c r="E107" i="1"/>
  <c r="H107" i="1" s="1"/>
  <c r="E108" i="1"/>
  <c r="H108" i="1" s="1"/>
  <c r="E109" i="1"/>
  <c r="H109" i="1" s="1"/>
  <c r="E110" i="1"/>
  <c r="H110" i="1" s="1"/>
  <c r="E111" i="1"/>
  <c r="H111" i="1" s="1"/>
  <c r="E112" i="1"/>
  <c r="H112" i="1" s="1"/>
  <c r="E113" i="1"/>
  <c r="H113" i="1" s="1"/>
  <c r="E105" i="1"/>
  <c r="H105" i="1" s="1"/>
  <c r="E96" i="1"/>
  <c r="H96" i="1" s="1"/>
  <c r="E97" i="1"/>
  <c r="H97" i="1" s="1"/>
  <c r="E98" i="1"/>
  <c r="H98" i="1" s="1"/>
  <c r="E99" i="1"/>
  <c r="H99" i="1" s="1"/>
  <c r="E100" i="1"/>
  <c r="H100" i="1" s="1"/>
  <c r="E101" i="1"/>
  <c r="H101" i="1" s="1"/>
  <c r="E102" i="1"/>
  <c r="H102" i="1" s="1"/>
  <c r="E103" i="1"/>
  <c r="H103" i="1" s="1"/>
  <c r="E95" i="1"/>
  <c r="H95" i="1" s="1"/>
  <c r="E88" i="1"/>
  <c r="H88" i="1" s="1"/>
  <c r="E89" i="1"/>
  <c r="H89" i="1" s="1"/>
  <c r="E90" i="1"/>
  <c r="H90" i="1" s="1"/>
  <c r="E91" i="1"/>
  <c r="H91" i="1" s="1"/>
  <c r="E92" i="1"/>
  <c r="H92" i="1" s="1"/>
  <c r="E93" i="1"/>
  <c r="H93" i="1" s="1"/>
  <c r="E87" i="1"/>
  <c r="H87" i="1" s="1"/>
  <c r="E79" i="1"/>
  <c r="H79" i="1" s="1"/>
  <c r="E80" i="1"/>
  <c r="H80" i="1" s="1"/>
  <c r="E81" i="1"/>
  <c r="H81" i="1" s="1"/>
  <c r="E82" i="1"/>
  <c r="H82" i="1" s="1"/>
  <c r="E83" i="1"/>
  <c r="H83" i="1" s="1"/>
  <c r="E84" i="1"/>
  <c r="H84" i="1" s="1"/>
  <c r="E78" i="1"/>
  <c r="H78" i="1" s="1"/>
  <c r="E75" i="1"/>
  <c r="H75" i="1" s="1"/>
  <c r="E76" i="1"/>
  <c r="H76" i="1" s="1"/>
  <c r="E74" i="1"/>
  <c r="H74" i="1" s="1"/>
  <c r="E70" i="1"/>
  <c r="H70" i="1" s="1"/>
  <c r="E71" i="1"/>
  <c r="H71" i="1" s="1"/>
  <c r="E72" i="1"/>
  <c r="H72" i="1" s="1"/>
  <c r="E66" i="1"/>
  <c r="H66" i="1" s="1"/>
  <c r="E67" i="1"/>
  <c r="H67" i="1" s="1"/>
  <c r="E68" i="1"/>
  <c r="H68" i="1" s="1"/>
  <c r="E69" i="1"/>
  <c r="H69" i="1" s="1"/>
  <c r="E65" i="1"/>
  <c r="H65" i="1" s="1"/>
  <c r="E62" i="1"/>
  <c r="H62" i="1" s="1"/>
  <c r="E63" i="1"/>
  <c r="H63" i="1" s="1"/>
  <c r="E61" i="1"/>
  <c r="H61" i="1" s="1"/>
  <c r="E52" i="1"/>
  <c r="H52" i="1" s="1"/>
  <c r="E53" i="1"/>
  <c r="H53" i="1" s="1"/>
  <c r="E54" i="1"/>
  <c r="H54" i="1" s="1"/>
  <c r="E55" i="1"/>
  <c r="H55" i="1" s="1"/>
  <c r="E56" i="1"/>
  <c r="H56" i="1" s="1"/>
  <c r="E57" i="1"/>
  <c r="H57" i="1" s="1"/>
  <c r="E58" i="1"/>
  <c r="H58" i="1" s="1"/>
  <c r="E59" i="1"/>
  <c r="H59" i="1" s="1"/>
  <c r="E51" i="1"/>
  <c r="H51" i="1" s="1"/>
  <c r="E42" i="1"/>
  <c r="H42" i="1" s="1"/>
  <c r="E43" i="1"/>
  <c r="H43" i="1" s="1"/>
  <c r="E44" i="1"/>
  <c r="H44" i="1" s="1"/>
  <c r="E45" i="1"/>
  <c r="H45" i="1" s="1"/>
  <c r="E46" i="1"/>
  <c r="H46" i="1" s="1"/>
  <c r="E47" i="1"/>
  <c r="H47" i="1" s="1"/>
  <c r="E48" i="1"/>
  <c r="H48" i="1" s="1"/>
  <c r="E49" i="1"/>
  <c r="H49" i="1" s="1"/>
  <c r="E41" i="1"/>
  <c r="H4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E94" i="1"/>
  <c r="D94" i="1"/>
  <c r="C94" i="1"/>
  <c r="H86" i="1"/>
  <c r="G86" i="1"/>
  <c r="F86" i="1"/>
  <c r="E86" i="1"/>
  <c r="D86" i="1"/>
  <c r="C86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C12" i="1"/>
  <c r="C85" i="1" l="1"/>
  <c r="G85" i="1"/>
  <c r="D85" i="1"/>
  <c r="F85" i="1"/>
  <c r="H85" i="1"/>
  <c r="G10" i="1"/>
  <c r="G160" i="1" s="1"/>
  <c r="F10" i="1"/>
  <c r="C10" i="1"/>
  <c r="C160" i="1" s="1"/>
  <c r="D10" i="1"/>
  <c r="H10" i="1"/>
  <c r="H160" i="1" s="1"/>
  <c r="E85" i="1"/>
  <c r="E10" i="1"/>
  <c r="E160" i="1" s="1"/>
  <c r="D160" i="1" l="1"/>
  <c r="F160" i="1"/>
</calcChain>
</file>

<file path=xl/sharedStrings.xml><?xml version="1.0" encoding="utf-8"?>
<sst xmlns="http://schemas.openxmlformats.org/spreadsheetml/2006/main" count="166" uniqueCount="93">
  <si>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</si>
  <si>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</si>
  <si>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</si>
  <si>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</si>
  <si>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</si>
  <si>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</si>
  <si>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</si>
  <si>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</si>
  <si>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</si>
  <si>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</si>
  <si>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</si>
  <si>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</si>
  <si>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</si>
  <si>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</si>
  <si>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</si>
  <si>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</si>
  <si>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</si>
  <si>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</si>
  <si>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</si>
  <si>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</si>
  <si>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</si>
  <si>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</si>
  <si>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</si>
  <si>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</si>
  <si>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</si>
  <si>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</si>
  <si>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</si>
  <si>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</si>
  <si>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</si>
  <si>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</si>
  <si>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</si>
  <si>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</si>
  <si>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</si>
  <si>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</si>
  <si>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</si>
  <si>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</si>
  <si>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</si>
  <si>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</si>
  <si>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</si>
  <si>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</si>
  <si>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</si>
  <si>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</si>
  <si>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</si>
  <si>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</si>
  <si>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</si>
  <si>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</si>
  <si>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</si>
  <si>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</si>
  <si>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</si>
  <si>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</si>
  <si>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</si>
  <si>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</si>
  <si>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</si>
  <si>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</si>
  <si>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</si>
  <si>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</si>
  <si>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</si>
  <si>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</si>
  <si>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</si>
  <si>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</si>
  <si>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</si>
  <si>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</si>
  <si>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</si>
  <si>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</si>
  <si>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</si>
  <si>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</si>
  <si>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</si>
  <si>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</si>
  <si>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</si>
  <si>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</si>
  <si>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</si>
  <si>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</si>
  <si>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</si>
  <si>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</si>
  <si>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</si>
  <si>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</si>
  <si>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</si>
  <si>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</si>
  <si>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</si>
  <si>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</si>
  <si>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</si>
  <si>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</si>
  <si>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</si>
  <si>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</si>
  <si>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</si>
  <si>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</si>
  <si>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</si>
  <si>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</si>
  <si>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TRIBUNAL SUPERIOR DE JUSTICIA DEL ESTADO DE CHIHUAHUA (a)</t>
  </si>
  <si>
    <t>Del 01 de enero al 31 de diciembre de 2021 (b)</t>
  </si>
  <si>
    <t>Elaboró:</t>
  </si>
  <si>
    <t>C.P. Mónica Alicia Rodríguez Montoya</t>
  </si>
  <si>
    <t>Directora de Programación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</si>
</sst>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7" fillId="0" borderId="15" xfId="0" applyFont="1" applyBorder="1" applyProtection="1">
      <protection locked="0"/>
    </xf>
    <xf numFmtId="0" fontId="5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1061"/>
  <sheetViews>
    <sheetView tabSelected="1" view="pageBreakPreview" topLeftCell="A130" zoomScaleNormal="90" zoomScaleSheetLayoutView="100" workbookViewId="0">
      <selection activeCell="C156" sqref="C156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8" width="17" style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43" t="s">
        <v>88</v>
      </c>
      <c r="C2" s="44"/>
      <c r="D2" s="44"/>
      <c r="E2" s="44"/>
      <c r="F2" s="44"/>
      <c r="G2" s="44"/>
      <c r="H2" s="45"/>
    </row>
    <row r="3" spans="2:9" x14ac:dyDescent="0.2">
      <c r="B3" s="46" t="s">
        <v>1</v>
      </c>
      <c r="C3" s="47"/>
      <c r="D3" s="47"/>
      <c r="E3" s="47"/>
      <c r="F3" s="47"/>
      <c r="G3" s="47"/>
      <c r="H3" s="48"/>
    </row>
    <row r="4" spans="2:9" x14ac:dyDescent="0.2">
      <c r="B4" s="46" t="s">
        <v>2</v>
      </c>
      <c r="C4" s="47"/>
      <c r="D4" s="47"/>
      <c r="E4" s="47"/>
      <c r="F4" s="47"/>
      <c r="G4" s="47"/>
      <c r="H4" s="48"/>
    </row>
    <row r="5" spans="2:9" x14ac:dyDescent="0.2">
      <c r="B5" s="49" t="s">
        <v>89</v>
      </c>
      <c r="C5" s="50"/>
      <c r="D5" s="50"/>
      <c r="E5" s="50"/>
      <c r="F5" s="50"/>
      <c r="G5" s="50"/>
      <c r="H5" s="51"/>
    </row>
    <row r="6" spans="2:9" ht="15.75" customHeight="1" thickBot="1" x14ac:dyDescent="0.25">
      <c r="B6" s="52" t="s">
        <v>3</v>
      </c>
      <c r="C6" s="53"/>
      <c r="D6" s="53"/>
      <c r="E6" s="53"/>
      <c r="F6" s="53"/>
      <c r="G6" s="53"/>
      <c r="H6" s="54"/>
    </row>
    <row r="7" spans="2:9" ht="24.75" customHeight="1" thickBot="1" x14ac:dyDescent="0.25">
      <c r="B7" s="36" t="s">
        <v>4</v>
      </c>
      <c r="C7" s="38" t="s">
        <v>5</v>
      </c>
      <c r="D7" s="39"/>
      <c r="E7" s="39"/>
      <c r="F7" s="39"/>
      <c r="G7" s="40"/>
      <c r="H7" s="41" t="s">
        <v>6</v>
      </c>
    </row>
    <row r="8" spans="2:9" ht="24.75" thickBot="1" x14ac:dyDescent="0.25">
      <c r="B8" s="37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2"/>
    </row>
    <row r="9" spans="2:9" ht="6" customHeight="1" x14ac:dyDescent="0.2">
      <c r="B9" s="4"/>
      <c r="C9" s="5"/>
      <c r="D9" s="5"/>
      <c r="E9" s="27"/>
      <c r="F9" s="5"/>
      <c r="G9" s="5"/>
      <c r="H9" s="33"/>
    </row>
    <row r="10" spans="2:9" x14ac:dyDescent="0.2">
      <c r="B10" s="6" t="s">
        <v>12</v>
      </c>
      <c r="C10" s="7">
        <f>SUM(C12,C20,C30,C40,C50,C60,C64,C73,C77)</f>
        <v>2828290869.1500001</v>
      </c>
      <c r="D10" s="8">
        <f>SUM(D12,D20,D30,D40,D50,D60,D64,D73,D77)</f>
        <v>-378258249.09999996</v>
      </c>
      <c r="E10" s="28">
        <f t="shared" ref="E10:H10" si="0">SUM(E12,E20,E30,E40,E50,E60,E64,E73,E77)</f>
        <v>2450032620.0500002</v>
      </c>
      <c r="F10" s="8">
        <f t="shared" si="0"/>
        <v>2450032559.96</v>
      </c>
      <c r="G10" s="8">
        <f t="shared" si="0"/>
        <v>2388667081.1200004</v>
      </c>
      <c r="H10" s="28">
        <f t="shared" si="0"/>
        <v>60.089999946369062</v>
      </c>
    </row>
    <row r="11" spans="2:9" ht="6" customHeight="1" x14ac:dyDescent="0.2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">
      <c r="B12" s="6" t="s">
        <v>13</v>
      </c>
      <c r="C12" s="7">
        <f>SUM(C13:C19)</f>
        <v>1775535133.01</v>
      </c>
      <c r="D12" s="7">
        <f>SUM(D13:D19)</f>
        <v>-29050264.479999997</v>
      </c>
      <c r="E12" s="29">
        <f t="shared" ref="E12:H12" si="1">SUM(E13:E19)</f>
        <v>1746484868.5300002</v>
      </c>
      <c r="F12" s="7">
        <f t="shared" si="1"/>
        <v>1746484867.23</v>
      </c>
      <c r="G12" s="7">
        <f t="shared" si="1"/>
        <v>1739852353.1100001</v>
      </c>
      <c r="H12" s="29">
        <f t="shared" si="1"/>
        <v>1.2999999803723767</v>
      </c>
    </row>
    <row r="13" spans="2:9" ht="24" x14ac:dyDescent="0.2">
      <c r="B13" s="10" t="s">
        <v>14</v>
      </c>
      <c r="C13" s="25">
        <v>553444524.11000001</v>
      </c>
      <c r="D13" s="25">
        <v>-26330400.879999999</v>
      </c>
      <c r="E13" s="30">
        <f>SUM(C13:D13)</f>
        <v>527114123.23000002</v>
      </c>
      <c r="F13" s="26">
        <v>527114123.22000003</v>
      </c>
      <c r="G13" s="26">
        <v>527111934.85000002</v>
      </c>
      <c r="H13" s="34">
        <f>SUM(E13-F13)</f>
        <v>9.9999904632568359E-3</v>
      </c>
    </row>
    <row r="14" spans="2:9" ht="22.9" customHeight="1" x14ac:dyDescent="0.2">
      <c r="B14" s="10" t="s">
        <v>15</v>
      </c>
      <c r="C14" s="25">
        <v>0</v>
      </c>
      <c r="D14" s="25">
        <v>972513</v>
      </c>
      <c r="E14" s="30">
        <f t="shared" ref="E14:E79" si="2">SUM(C14:D14)</f>
        <v>972513</v>
      </c>
      <c r="F14" s="26">
        <v>972512.08</v>
      </c>
      <c r="G14" s="26">
        <v>972512.08</v>
      </c>
      <c r="H14" s="34">
        <f t="shared" ref="H14:H79" si="3">SUM(E14-F14)</f>
        <v>0.92000000004190952</v>
      </c>
    </row>
    <row r="15" spans="2:9" x14ac:dyDescent="0.2">
      <c r="B15" s="10" t="s">
        <v>16</v>
      </c>
      <c r="C15" s="25">
        <v>928963713.89999998</v>
      </c>
      <c r="D15" s="25">
        <v>40797505.670000002</v>
      </c>
      <c r="E15" s="30">
        <f t="shared" si="2"/>
        <v>969761219.56999993</v>
      </c>
      <c r="F15" s="26">
        <v>969761219.55999994</v>
      </c>
      <c r="G15" s="26">
        <v>969755267.53999996</v>
      </c>
      <c r="H15" s="34">
        <f t="shared" si="3"/>
        <v>9.9999904632568359E-3</v>
      </c>
    </row>
    <row r="16" spans="2:9" x14ac:dyDescent="0.2">
      <c r="B16" s="10" t="s">
        <v>17</v>
      </c>
      <c r="C16" s="25">
        <v>154940041</v>
      </c>
      <c r="D16" s="25">
        <v>-12341094.859999999</v>
      </c>
      <c r="E16" s="30">
        <f t="shared" si="2"/>
        <v>142598946.13999999</v>
      </c>
      <c r="F16" s="26">
        <v>142598946.13999999</v>
      </c>
      <c r="G16" s="26">
        <v>135974572.41</v>
      </c>
      <c r="H16" s="34">
        <f t="shared" si="3"/>
        <v>0</v>
      </c>
    </row>
    <row r="17" spans="2:8" x14ac:dyDescent="0.2">
      <c r="B17" s="10" t="s">
        <v>18</v>
      </c>
      <c r="C17" s="25">
        <v>66397580</v>
      </c>
      <c r="D17" s="25">
        <v>-1910356.56</v>
      </c>
      <c r="E17" s="30">
        <f t="shared" si="2"/>
        <v>64487223.439999998</v>
      </c>
      <c r="F17" s="26">
        <v>64487223.439999998</v>
      </c>
      <c r="G17" s="26">
        <v>64487223.439999998</v>
      </c>
      <c r="H17" s="34">
        <f t="shared" si="3"/>
        <v>0</v>
      </c>
    </row>
    <row r="18" spans="2:8" x14ac:dyDescent="0.2">
      <c r="B18" s="10" t="s">
        <v>19</v>
      </c>
      <c r="C18" s="25">
        <v>31294977</v>
      </c>
      <c r="D18" s="25">
        <v>-31294977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 x14ac:dyDescent="0.2">
      <c r="B19" s="10" t="s">
        <v>20</v>
      </c>
      <c r="C19" s="25">
        <v>40494297</v>
      </c>
      <c r="D19" s="25">
        <v>1056546.1499999999</v>
      </c>
      <c r="E19" s="30">
        <f t="shared" si="2"/>
        <v>41550843.149999999</v>
      </c>
      <c r="F19" s="26">
        <v>41550842.789999999</v>
      </c>
      <c r="G19" s="26">
        <v>41550842.789999999</v>
      </c>
      <c r="H19" s="34">
        <f t="shared" si="3"/>
        <v>0.35999999940395355</v>
      </c>
    </row>
    <row r="20" spans="2:8" s="9" customFormat="1" ht="24" x14ac:dyDescent="0.2">
      <c r="B20" s="12" t="s">
        <v>21</v>
      </c>
      <c r="C20" s="7">
        <f>SUM(C21:C29)</f>
        <v>54345889</v>
      </c>
      <c r="D20" s="7">
        <f t="shared" ref="D20:H20" si="4">SUM(D21:D29)</f>
        <v>-27369105.950000003</v>
      </c>
      <c r="E20" s="29">
        <f t="shared" si="4"/>
        <v>26976783.049999997</v>
      </c>
      <c r="F20" s="7">
        <f t="shared" si="4"/>
        <v>26976773.510000002</v>
      </c>
      <c r="G20" s="7">
        <f t="shared" si="4"/>
        <v>26280393.460000001</v>
      </c>
      <c r="H20" s="29">
        <f t="shared" si="4"/>
        <v>9.5399999994078826</v>
      </c>
    </row>
    <row r="21" spans="2:8" ht="24" x14ac:dyDescent="0.2">
      <c r="B21" s="10" t="s">
        <v>22</v>
      </c>
      <c r="C21" s="25">
        <v>24684230</v>
      </c>
      <c r="D21" s="25">
        <v>-8654528.4800000004</v>
      </c>
      <c r="E21" s="30">
        <f t="shared" si="2"/>
        <v>16029701.52</v>
      </c>
      <c r="F21" s="26">
        <v>16029698.65</v>
      </c>
      <c r="G21" s="26">
        <v>16024327.539999999</v>
      </c>
      <c r="H21" s="34">
        <f t="shared" si="3"/>
        <v>2.8699999991804361</v>
      </c>
    </row>
    <row r="22" spans="2:8" x14ac:dyDescent="0.2">
      <c r="B22" s="10" t="s">
        <v>23</v>
      </c>
      <c r="C22" s="25">
        <v>2391420</v>
      </c>
      <c r="D22" s="25">
        <v>-1076848.1299999999</v>
      </c>
      <c r="E22" s="30">
        <f t="shared" si="2"/>
        <v>1314571.8700000001</v>
      </c>
      <c r="F22" s="26">
        <v>1314571.8400000001</v>
      </c>
      <c r="G22" s="26">
        <v>1314571.8400000001</v>
      </c>
      <c r="H22" s="34">
        <f t="shared" si="3"/>
        <v>3.0000000027939677E-2</v>
      </c>
    </row>
    <row r="23" spans="2:8" ht="24" x14ac:dyDescent="0.2">
      <c r="B23" s="10" t="s">
        <v>24</v>
      </c>
      <c r="C23" s="25">
        <v>0</v>
      </c>
      <c r="D23" s="25">
        <v>0</v>
      </c>
      <c r="E23" s="30">
        <f t="shared" si="2"/>
        <v>0</v>
      </c>
      <c r="F23" s="26">
        <v>0</v>
      </c>
      <c r="G23" s="26">
        <v>0</v>
      </c>
      <c r="H23" s="34">
        <f t="shared" si="3"/>
        <v>0</v>
      </c>
    </row>
    <row r="24" spans="2:8" ht="24" x14ac:dyDescent="0.2">
      <c r="B24" s="10" t="s">
        <v>25</v>
      </c>
      <c r="C24" s="25">
        <v>4009600</v>
      </c>
      <c r="D24" s="25">
        <v>-1898407.87</v>
      </c>
      <c r="E24" s="30">
        <f t="shared" si="2"/>
        <v>2111192.13</v>
      </c>
      <c r="F24" s="26">
        <v>2111186.5</v>
      </c>
      <c r="G24" s="26">
        <v>2070317.29</v>
      </c>
      <c r="H24" s="34">
        <f t="shared" si="3"/>
        <v>5.6299999998882413</v>
      </c>
    </row>
    <row r="25" spans="2:8" ht="23.45" customHeight="1" x14ac:dyDescent="0.2">
      <c r="B25" s="10" t="s">
        <v>26</v>
      </c>
      <c r="C25" s="25">
        <v>50000</v>
      </c>
      <c r="D25" s="25">
        <v>-26840.26</v>
      </c>
      <c r="E25" s="30">
        <f t="shared" si="2"/>
        <v>23159.74</v>
      </c>
      <c r="F25" s="26">
        <v>23159.72</v>
      </c>
      <c r="G25" s="26">
        <v>23159.73</v>
      </c>
      <c r="H25" s="34">
        <f t="shared" si="3"/>
        <v>2.0000000000436557E-2</v>
      </c>
    </row>
    <row r="26" spans="2:8" x14ac:dyDescent="0.2">
      <c r="B26" s="10" t="s">
        <v>27</v>
      </c>
      <c r="C26" s="25">
        <v>8370132</v>
      </c>
      <c r="D26" s="25">
        <v>-1691023.54</v>
      </c>
      <c r="E26" s="30">
        <f t="shared" si="2"/>
        <v>6679108.46</v>
      </c>
      <c r="F26" s="26">
        <v>6679107.8200000003</v>
      </c>
      <c r="G26" s="26">
        <v>6093190.6399999997</v>
      </c>
      <c r="H26" s="34">
        <f t="shared" si="3"/>
        <v>0.63999999966472387</v>
      </c>
    </row>
    <row r="27" spans="2:8" ht="24" x14ac:dyDescent="0.2">
      <c r="B27" s="10" t="s">
        <v>28</v>
      </c>
      <c r="C27" s="25">
        <v>13290507</v>
      </c>
      <c r="D27" s="25">
        <v>-13059138.029999999</v>
      </c>
      <c r="E27" s="30">
        <f t="shared" si="2"/>
        <v>231368.97000000067</v>
      </c>
      <c r="F27" s="26">
        <v>231368.95999999999</v>
      </c>
      <c r="G27" s="26">
        <v>231368.95999999999</v>
      </c>
      <c r="H27" s="34">
        <f t="shared" si="3"/>
        <v>1.0000000678701326E-2</v>
      </c>
    </row>
    <row r="28" spans="2:8" ht="12" customHeight="1" x14ac:dyDescent="0.2">
      <c r="B28" s="10" t="s">
        <v>29</v>
      </c>
      <c r="C28" s="25">
        <v>0</v>
      </c>
      <c r="D28" s="25">
        <v>0</v>
      </c>
      <c r="E28" s="30">
        <f t="shared" si="2"/>
        <v>0</v>
      </c>
      <c r="F28" s="26">
        <v>0</v>
      </c>
      <c r="G28" s="26">
        <v>0</v>
      </c>
      <c r="H28" s="34">
        <f t="shared" si="3"/>
        <v>0</v>
      </c>
    </row>
    <row r="29" spans="2:8" ht="25.9" customHeight="1" x14ac:dyDescent="0.2">
      <c r="B29" s="10" t="s">
        <v>30</v>
      </c>
      <c r="C29" s="25">
        <v>1550000</v>
      </c>
      <c r="D29" s="25">
        <v>-962319.64</v>
      </c>
      <c r="E29" s="30">
        <f t="shared" si="2"/>
        <v>587680.36</v>
      </c>
      <c r="F29" s="26">
        <v>587680.02</v>
      </c>
      <c r="G29" s="26">
        <v>523457.46</v>
      </c>
      <c r="H29" s="34">
        <f t="shared" si="3"/>
        <v>0.33999999996740371</v>
      </c>
    </row>
    <row r="30" spans="2:8" s="9" customFormat="1" ht="24" x14ac:dyDescent="0.2">
      <c r="B30" s="12" t="s">
        <v>31</v>
      </c>
      <c r="C30" s="7">
        <f>SUM(C31:C39)</f>
        <v>554633284</v>
      </c>
      <c r="D30" s="7">
        <f t="shared" ref="D30:H30" si="5">SUM(D31:D39)</f>
        <v>-109342008.83999996</v>
      </c>
      <c r="E30" s="29">
        <f t="shared" si="5"/>
        <v>445291275.15999997</v>
      </c>
      <c r="F30" s="7">
        <f t="shared" si="5"/>
        <v>445291225.99000001</v>
      </c>
      <c r="G30" s="7">
        <f t="shared" si="5"/>
        <v>424828229.06999999</v>
      </c>
      <c r="H30" s="29">
        <f t="shared" si="5"/>
        <v>49.169999976409599</v>
      </c>
    </row>
    <row r="31" spans="2:8" x14ac:dyDescent="0.2">
      <c r="B31" s="10" t="s">
        <v>32</v>
      </c>
      <c r="C31" s="25">
        <v>41131361</v>
      </c>
      <c r="D31" s="25">
        <v>-10308565.470000001</v>
      </c>
      <c r="E31" s="30">
        <f t="shared" si="2"/>
        <v>30822795.530000001</v>
      </c>
      <c r="F31" s="26">
        <v>30822795.039999999</v>
      </c>
      <c r="G31" s="26">
        <v>28432459.920000002</v>
      </c>
      <c r="H31" s="34">
        <f t="shared" si="3"/>
        <v>0.49000000208616257</v>
      </c>
    </row>
    <row r="32" spans="2:8" x14ac:dyDescent="0.2">
      <c r="B32" s="10" t="s">
        <v>33</v>
      </c>
      <c r="C32" s="25">
        <v>21333450</v>
      </c>
      <c r="D32" s="25">
        <v>-18135036.98</v>
      </c>
      <c r="E32" s="30">
        <f t="shared" si="2"/>
        <v>3198413.0199999996</v>
      </c>
      <c r="F32" s="26">
        <v>3198399.28</v>
      </c>
      <c r="G32" s="26">
        <v>3198399.28</v>
      </c>
      <c r="H32" s="34">
        <f t="shared" si="3"/>
        <v>13.739999999757856</v>
      </c>
    </row>
    <row r="33" spans="2:8" ht="24" x14ac:dyDescent="0.2">
      <c r="B33" s="10" t="s">
        <v>34</v>
      </c>
      <c r="C33" s="25">
        <v>65532034</v>
      </c>
      <c r="D33" s="25">
        <v>-49713245.490000002</v>
      </c>
      <c r="E33" s="30">
        <f t="shared" si="2"/>
        <v>15818788.509999998</v>
      </c>
      <c r="F33" s="26">
        <v>15818787.189999999</v>
      </c>
      <c r="G33" s="26">
        <v>14347928.640000001</v>
      </c>
      <c r="H33" s="34">
        <f t="shared" si="3"/>
        <v>1.3199999984353781</v>
      </c>
    </row>
    <row r="34" spans="2:8" ht="24.6" customHeight="1" x14ac:dyDescent="0.2">
      <c r="B34" s="10" t="s">
        <v>35</v>
      </c>
      <c r="C34" s="25">
        <v>2445010</v>
      </c>
      <c r="D34" s="25">
        <v>-1516374.86</v>
      </c>
      <c r="E34" s="30">
        <f t="shared" si="2"/>
        <v>928635.1399999999</v>
      </c>
      <c r="F34" s="26">
        <v>928634.1</v>
      </c>
      <c r="G34" s="26">
        <v>928634.1</v>
      </c>
      <c r="H34" s="34">
        <f t="shared" si="3"/>
        <v>1.0399999999208376</v>
      </c>
    </row>
    <row r="35" spans="2:8" ht="24" x14ac:dyDescent="0.2">
      <c r="B35" s="10" t="s">
        <v>36</v>
      </c>
      <c r="C35" s="25">
        <v>152785282</v>
      </c>
      <c r="D35" s="25">
        <v>-139515636.78999999</v>
      </c>
      <c r="E35" s="30">
        <f t="shared" si="2"/>
        <v>13269645.210000008</v>
      </c>
      <c r="F35" s="26">
        <v>13269628.210000001</v>
      </c>
      <c r="G35" s="26">
        <v>12202419.65</v>
      </c>
      <c r="H35" s="34">
        <f t="shared" si="3"/>
        <v>17.000000007450581</v>
      </c>
    </row>
    <row r="36" spans="2:8" ht="24" x14ac:dyDescent="0.2">
      <c r="B36" s="10" t="s">
        <v>37</v>
      </c>
      <c r="C36" s="25">
        <v>0</v>
      </c>
      <c r="D36" s="25">
        <v>0</v>
      </c>
      <c r="E36" s="30">
        <f t="shared" si="2"/>
        <v>0</v>
      </c>
      <c r="F36" s="26">
        <v>0</v>
      </c>
      <c r="G36" s="26">
        <v>0</v>
      </c>
      <c r="H36" s="34">
        <f t="shared" si="3"/>
        <v>0</v>
      </c>
    </row>
    <row r="37" spans="2:8" x14ac:dyDescent="0.2">
      <c r="B37" s="10" t="s">
        <v>38</v>
      </c>
      <c r="C37" s="25">
        <v>9292228</v>
      </c>
      <c r="D37" s="25">
        <v>-3385876.98</v>
      </c>
      <c r="E37" s="30">
        <f t="shared" si="2"/>
        <v>5906351.0199999996</v>
      </c>
      <c r="F37" s="26">
        <v>5906349.7199999997</v>
      </c>
      <c r="G37" s="26">
        <v>5906349.7199999997</v>
      </c>
      <c r="H37" s="34">
        <f t="shared" si="3"/>
        <v>1.2999999998137355</v>
      </c>
    </row>
    <row r="38" spans="2:8" x14ac:dyDescent="0.2">
      <c r="B38" s="10" t="s">
        <v>39</v>
      </c>
      <c r="C38" s="25">
        <v>2037000</v>
      </c>
      <c r="D38" s="25">
        <v>-1177576.3500000001</v>
      </c>
      <c r="E38" s="30">
        <f t="shared" si="2"/>
        <v>859423.64999999991</v>
      </c>
      <c r="F38" s="26">
        <v>859410.09</v>
      </c>
      <c r="G38" s="26">
        <v>859410.08</v>
      </c>
      <c r="H38" s="34">
        <f t="shared" si="3"/>
        <v>13.559999999939464</v>
      </c>
    </row>
    <row r="39" spans="2:8" x14ac:dyDescent="0.2">
      <c r="B39" s="10" t="s">
        <v>40</v>
      </c>
      <c r="C39" s="25">
        <v>260076919</v>
      </c>
      <c r="D39" s="25">
        <v>114410304.08</v>
      </c>
      <c r="E39" s="30">
        <f t="shared" si="2"/>
        <v>374487223.07999998</v>
      </c>
      <c r="F39" s="26">
        <v>374487222.36000001</v>
      </c>
      <c r="G39" s="26">
        <v>358952627.68000001</v>
      </c>
      <c r="H39" s="34">
        <f t="shared" si="3"/>
        <v>0.71999996900558472</v>
      </c>
    </row>
    <row r="40" spans="2:8" s="9" customFormat="1" ht="25.5" customHeight="1" x14ac:dyDescent="0.2">
      <c r="B40" s="12" t="s">
        <v>41</v>
      </c>
      <c r="C40" s="7">
        <f>SUM(C41:C49)</f>
        <v>217938461.54000002</v>
      </c>
      <c r="D40" s="7">
        <f t="shared" ref="D40:H40" si="6">SUM(D41:D49)</f>
        <v>12100257.280000001</v>
      </c>
      <c r="E40" s="29">
        <f t="shared" si="6"/>
        <v>230038718.81999999</v>
      </c>
      <c r="F40" s="7">
        <f t="shared" si="6"/>
        <v>230038718.79000002</v>
      </c>
      <c r="G40" s="7">
        <f t="shared" si="6"/>
        <v>196531991.63</v>
      </c>
      <c r="H40" s="29">
        <f t="shared" si="6"/>
        <v>3.0000001192092896E-2</v>
      </c>
    </row>
    <row r="41" spans="2:8" ht="24" x14ac:dyDescent="0.2">
      <c r="B41" s="10" t="s">
        <v>42</v>
      </c>
      <c r="C41" s="25">
        <v>100000000</v>
      </c>
      <c r="D41" s="25">
        <v>22986281.43</v>
      </c>
      <c r="E41" s="30">
        <f t="shared" si="2"/>
        <v>122986281.43000001</v>
      </c>
      <c r="F41" s="26">
        <v>122986281.43000001</v>
      </c>
      <c r="G41" s="26">
        <v>91136530.540000007</v>
      </c>
      <c r="H41" s="34">
        <f t="shared" si="3"/>
        <v>0</v>
      </c>
    </row>
    <row r="42" spans="2:8" x14ac:dyDescent="0.2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 x14ac:dyDescent="0.2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x14ac:dyDescent="0.2">
      <c r="B44" s="10" t="s">
        <v>45</v>
      </c>
      <c r="C44" s="25">
        <v>6465615.54</v>
      </c>
      <c r="D44" s="25">
        <v>-6465615.54</v>
      </c>
      <c r="E44" s="30">
        <f t="shared" si="2"/>
        <v>0</v>
      </c>
      <c r="F44" s="26">
        <v>0</v>
      </c>
      <c r="G44" s="26">
        <v>0</v>
      </c>
      <c r="H44" s="34">
        <f t="shared" si="3"/>
        <v>0</v>
      </c>
    </row>
    <row r="45" spans="2:8" x14ac:dyDescent="0.2">
      <c r="B45" s="10" t="s">
        <v>46</v>
      </c>
      <c r="C45" s="25">
        <v>111472846</v>
      </c>
      <c r="D45" s="25">
        <v>-4420408.6100000003</v>
      </c>
      <c r="E45" s="30">
        <f t="shared" si="2"/>
        <v>107052437.39</v>
      </c>
      <c r="F45" s="26">
        <v>107052437.36</v>
      </c>
      <c r="G45" s="26">
        <v>105395461.09</v>
      </c>
      <c r="H45" s="34">
        <f t="shared" si="3"/>
        <v>3.0000001192092896E-2</v>
      </c>
    </row>
    <row r="46" spans="2:8" ht="24" x14ac:dyDescent="0.2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225838101.59999999</v>
      </c>
      <c r="D50" s="7">
        <f t="shared" ref="D50:H50" si="7">SUM(D51:D59)</f>
        <v>-224597127.11000001</v>
      </c>
      <c r="E50" s="29">
        <f t="shared" si="7"/>
        <v>1240974.489999989</v>
      </c>
      <c r="F50" s="7">
        <f t="shared" si="7"/>
        <v>1240974.44</v>
      </c>
      <c r="G50" s="7">
        <f t="shared" si="7"/>
        <v>1174113.8500000001</v>
      </c>
      <c r="H50" s="29">
        <f t="shared" si="7"/>
        <v>4.9999988987110555E-2</v>
      </c>
    </row>
    <row r="51" spans="2:8" x14ac:dyDescent="0.2">
      <c r="B51" s="10" t="s">
        <v>52</v>
      </c>
      <c r="C51" s="25">
        <v>107003549.59999999</v>
      </c>
      <c r="D51" s="25">
        <v>-106807233.48</v>
      </c>
      <c r="E51" s="30">
        <f t="shared" si="2"/>
        <v>196316.11999998987</v>
      </c>
      <c r="F51" s="26">
        <v>196316.1</v>
      </c>
      <c r="G51" s="26">
        <v>193717.7</v>
      </c>
      <c r="H51" s="34">
        <f t="shared" si="3"/>
        <v>1.9999989861389622E-2</v>
      </c>
    </row>
    <row r="52" spans="2:8" x14ac:dyDescent="0.2">
      <c r="B52" s="10" t="s">
        <v>53</v>
      </c>
      <c r="C52" s="25">
        <v>63789560</v>
      </c>
      <c r="D52" s="25">
        <v>-63640676.810000002</v>
      </c>
      <c r="E52" s="30">
        <f t="shared" si="2"/>
        <v>148883.18999999762</v>
      </c>
      <c r="F52" s="26">
        <v>148883.17000000001</v>
      </c>
      <c r="G52" s="26">
        <v>89387.42</v>
      </c>
      <c r="H52" s="34">
        <f t="shared" si="3"/>
        <v>1.9999997603008524E-2</v>
      </c>
    </row>
    <row r="53" spans="2:8" ht="24" x14ac:dyDescent="0.2">
      <c r="B53" s="10" t="s">
        <v>54</v>
      </c>
      <c r="C53" s="25">
        <v>0</v>
      </c>
      <c r="D53" s="25">
        <v>12992.58</v>
      </c>
      <c r="E53" s="30">
        <f t="shared" si="2"/>
        <v>12992.58</v>
      </c>
      <c r="F53" s="26">
        <v>12992.58</v>
      </c>
      <c r="G53" s="26">
        <v>12992.58</v>
      </c>
      <c r="H53" s="34">
        <f t="shared" si="3"/>
        <v>0</v>
      </c>
    </row>
    <row r="54" spans="2:8" x14ac:dyDescent="0.2">
      <c r="B54" s="10" t="s">
        <v>55</v>
      </c>
      <c r="C54" s="25">
        <v>10440000</v>
      </c>
      <c r="D54" s="25">
        <v>-10440000</v>
      </c>
      <c r="E54" s="30">
        <f t="shared" si="2"/>
        <v>0</v>
      </c>
      <c r="F54" s="26">
        <v>0</v>
      </c>
      <c r="G54" s="26">
        <v>0</v>
      </c>
      <c r="H54" s="34">
        <f t="shared" si="3"/>
        <v>0</v>
      </c>
    </row>
    <row r="55" spans="2:8" x14ac:dyDescent="0.2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">
      <c r="B56" s="10" t="s">
        <v>57</v>
      </c>
      <c r="C56" s="25">
        <v>44604992</v>
      </c>
      <c r="D56" s="25">
        <v>-43722209.399999999</v>
      </c>
      <c r="E56" s="30">
        <f t="shared" si="2"/>
        <v>882782.60000000149</v>
      </c>
      <c r="F56" s="26">
        <v>882782.59</v>
      </c>
      <c r="G56" s="26">
        <v>878016.15</v>
      </c>
      <c r="H56" s="34">
        <f t="shared" si="3"/>
        <v>1.0000001522712409E-2</v>
      </c>
    </row>
    <row r="57" spans="2:8" x14ac:dyDescent="0.2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">
      <c r="B58" s="10" t="s">
        <v>59</v>
      </c>
      <c r="C58" s="25">
        <v>0</v>
      </c>
      <c r="D58" s="25">
        <v>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 x14ac:dyDescent="0.2">
      <c r="B59" s="10" t="s">
        <v>60</v>
      </c>
      <c r="C59" s="25">
        <v>0</v>
      </c>
      <c r="D59" s="25">
        <v>0</v>
      </c>
      <c r="E59" s="30">
        <f t="shared" si="2"/>
        <v>0</v>
      </c>
      <c r="F59" s="26">
        <v>0</v>
      </c>
      <c r="G59" s="26">
        <v>0</v>
      </c>
      <c r="H59" s="34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9">
        <f t="shared" si="8"/>
        <v>0</v>
      </c>
      <c r="F60" s="7">
        <f t="shared" si="8"/>
        <v>0</v>
      </c>
      <c r="G60" s="7">
        <f t="shared" si="8"/>
        <v>0</v>
      </c>
      <c r="H60" s="29">
        <f t="shared" si="8"/>
        <v>0</v>
      </c>
    </row>
    <row r="61" spans="2:8" x14ac:dyDescent="0.2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">
      <c r="B62" s="10" t="s">
        <v>63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 x14ac:dyDescent="0.2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4" x14ac:dyDescent="0.2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 x14ac:dyDescent="0.2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 x14ac:dyDescent="0.25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">
      <c r="B85" s="16" t="s">
        <v>86</v>
      </c>
      <c r="C85" s="17">
        <f>SUM(C86,C94,C104,C114,C124,C134,C138,C147,C151)</f>
        <v>0</v>
      </c>
      <c r="D85" s="17">
        <f t="shared" ref="D85:H85" si="14">SUM(D86,D94,D104,D114,D124,D134,D138,D147,D151)</f>
        <v>0</v>
      </c>
      <c r="E85" s="31">
        <f t="shared" si="14"/>
        <v>0</v>
      </c>
      <c r="F85" s="17">
        <f t="shared" si="14"/>
        <v>0</v>
      </c>
      <c r="G85" s="17">
        <f t="shared" si="14"/>
        <v>0</v>
      </c>
      <c r="H85" s="31">
        <f t="shared" si="14"/>
        <v>0</v>
      </c>
      <c r="M85" s="18"/>
    </row>
    <row r="86" spans="2:13" x14ac:dyDescent="0.2">
      <c r="B86" s="19" t="s">
        <v>13</v>
      </c>
      <c r="C86" s="7">
        <f>SUM(C87:C93)</f>
        <v>0</v>
      </c>
      <c r="D86" s="7">
        <f t="shared" ref="D86:H86" si="15">SUM(D87:D93)</f>
        <v>0</v>
      </c>
      <c r="E86" s="29">
        <f t="shared" si="15"/>
        <v>0</v>
      </c>
      <c r="F86" s="7">
        <f t="shared" si="15"/>
        <v>0</v>
      </c>
      <c r="G86" s="7">
        <f t="shared" si="15"/>
        <v>0</v>
      </c>
      <c r="H86" s="29">
        <f t="shared" si="15"/>
        <v>0</v>
      </c>
    </row>
    <row r="87" spans="2:13" ht="24" x14ac:dyDescent="0.2">
      <c r="B87" s="10" t="s">
        <v>14</v>
      </c>
      <c r="C87" s="25">
        <v>0</v>
      </c>
      <c r="D87" s="25">
        <v>0</v>
      </c>
      <c r="E87" s="30">
        <f>SUM(C87:D87)</f>
        <v>0</v>
      </c>
      <c r="F87" s="26">
        <v>0</v>
      </c>
      <c r="G87" s="26">
        <v>0</v>
      </c>
      <c r="H87" s="34">
        <f t="shared" ref="H87:H153" si="16">SUM(E87-F87)</f>
        <v>0</v>
      </c>
    </row>
    <row r="88" spans="2:13" ht="24.6" customHeight="1" x14ac:dyDescent="0.2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 x14ac:dyDescent="0.2">
      <c r="B89" s="10" t="s">
        <v>16</v>
      </c>
      <c r="C89" s="25">
        <v>0</v>
      </c>
      <c r="D89" s="25">
        <v>0</v>
      </c>
      <c r="E89" s="30">
        <f t="shared" si="17"/>
        <v>0</v>
      </c>
      <c r="F89" s="26">
        <v>0</v>
      </c>
      <c r="G89" s="26">
        <v>0</v>
      </c>
      <c r="H89" s="34">
        <f t="shared" si="16"/>
        <v>0</v>
      </c>
    </row>
    <row r="90" spans="2:13" x14ac:dyDescent="0.2">
      <c r="B90" s="10" t="s">
        <v>17</v>
      </c>
      <c r="C90" s="25">
        <v>0</v>
      </c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 x14ac:dyDescent="0.2">
      <c r="B91" s="10" t="s">
        <v>18</v>
      </c>
      <c r="C91" s="25">
        <v>0</v>
      </c>
      <c r="D91" s="25">
        <v>0</v>
      </c>
      <c r="E91" s="30">
        <f t="shared" si="17"/>
        <v>0</v>
      </c>
      <c r="F91" s="26">
        <v>0</v>
      </c>
      <c r="G91" s="26">
        <v>0</v>
      </c>
      <c r="H91" s="34">
        <f t="shared" si="16"/>
        <v>0</v>
      </c>
    </row>
    <row r="92" spans="2:13" x14ac:dyDescent="0.2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4" x14ac:dyDescent="0.2">
      <c r="B94" s="20" t="s">
        <v>21</v>
      </c>
      <c r="C94" s="7">
        <f>SUM(C95:C103)</f>
        <v>0</v>
      </c>
      <c r="D94" s="7">
        <f t="shared" ref="D94:H94" si="18">SUM(D95:D103)</f>
        <v>0</v>
      </c>
      <c r="E94" s="29">
        <f t="shared" si="18"/>
        <v>0</v>
      </c>
      <c r="F94" s="7">
        <f t="shared" si="18"/>
        <v>0</v>
      </c>
      <c r="G94" s="7">
        <f t="shared" si="18"/>
        <v>0</v>
      </c>
      <c r="H94" s="29">
        <f t="shared" si="18"/>
        <v>0</v>
      </c>
    </row>
    <row r="95" spans="2:13" ht="24" x14ac:dyDescent="0.2">
      <c r="B95" s="10" t="s">
        <v>22</v>
      </c>
      <c r="C95" s="25">
        <v>0</v>
      </c>
      <c r="D95" s="25">
        <v>0</v>
      </c>
      <c r="E95" s="30">
        <f t="shared" si="17"/>
        <v>0</v>
      </c>
      <c r="F95" s="26">
        <v>0</v>
      </c>
      <c r="G95" s="26">
        <v>0</v>
      </c>
      <c r="H95" s="34">
        <f t="shared" si="16"/>
        <v>0</v>
      </c>
    </row>
    <row r="96" spans="2:13" x14ac:dyDescent="0.2">
      <c r="B96" s="10" t="s">
        <v>23</v>
      </c>
      <c r="C96" s="25">
        <v>0</v>
      </c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4" x14ac:dyDescent="0.2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4" x14ac:dyDescent="0.2">
      <c r="B98" s="10" t="s">
        <v>25</v>
      </c>
      <c r="C98" s="25">
        <v>0</v>
      </c>
      <c r="D98" s="25">
        <v>0</v>
      </c>
      <c r="E98" s="30">
        <f t="shared" si="17"/>
        <v>0</v>
      </c>
      <c r="F98" s="26">
        <v>0</v>
      </c>
      <c r="G98" s="26">
        <v>0</v>
      </c>
      <c r="H98" s="34">
        <f t="shared" si="16"/>
        <v>0</v>
      </c>
    </row>
    <row r="99" spans="2:18" ht="24" x14ac:dyDescent="0.2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 x14ac:dyDescent="0.2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4" x14ac:dyDescent="0.2">
      <c r="B101" s="10" t="s">
        <v>28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6" customHeight="1" x14ac:dyDescent="0.2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">
      <c r="B103" s="10" t="s">
        <v>30</v>
      </c>
      <c r="C103" s="25">
        <v>0</v>
      </c>
      <c r="D103" s="25">
        <v>0</v>
      </c>
      <c r="E103" s="30">
        <f t="shared" si="17"/>
        <v>0</v>
      </c>
      <c r="F103" s="26">
        <v>0</v>
      </c>
      <c r="G103" s="26">
        <v>0</v>
      </c>
      <c r="H103" s="34">
        <f t="shared" si="16"/>
        <v>0</v>
      </c>
    </row>
    <row r="104" spans="2:18" ht="24" x14ac:dyDescent="0.2">
      <c r="B104" s="20" t="s">
        <v>31</v>
      </c>
      <c r="C104" s="7">
        <f>SUM(C105:C113)</f>
        <v>0</v>
      </c>
      <c r="D104" s="7">
        <f t="shared" ref="D104:H104" si="19">SUM(D105:D113)</f>
        <v>0</v>
      </c>
      <c r="E104" s="29">
        <f t="shared" si="19"/>
        <v>0</v>
      </c>
      <c r="F104" s="7">
        <f t="shared" si="19"/>
        <v>0</v>
      </c>
      <c r="G104" s="7">
        <f t="shared" si="19"/>
        <v>0</v>
      </c>
      <c r="H104" s="29">
        <f t="shared" si="19"/>
        <v>0</v>
      </c>
    </row>
    <row r="105" spans="2:18" x14ac:dyDescent="0.2">
      <c r="B105" s="10" t="s">
        <v>32</v>
      </c>
      <c r="C105" s="25">
        <v>0</v>
      </c>
      <c r="D105" s="25">
        <v>0</v>
      </c>
      <c r="E105" s="30">
        <f t="shared" si="17"/>
        <v>0</v>
      </c>
      <c r="F105" s="26">
        <v>0</v>
      </c>
      <c r="G105" s="26">
        <v>0</v>
      </c>
      <c r="H105" s="34">
        <f t="shared" si="16"/>
        <v>0</v>
      </c>
    </row>
    <row r="106" spans="2:18" x14ac:dyDescent="0.2">
      <c r="B106" s="10" t="s">
        <v>33</v>
      </c>
      <c r="C106" s="25">
        <v>0</v>
      </c>
      <c r="D106" s="25">
        <v>0</v>
      </c>
      <c r="E106" s="30">
        <f t="shared" si="17"/>
        <v>0</v>
      </c>
      <c r="F106" s="26">
        <v>0</v>
      </c>
      <c r="G106" s="26">
        <v>0</v>
      </c>
      <c r="H106" s="34">
        <f t="shared" si="16"/>
        <v>0</v>
      </c>
    </row>
    <row r="107" spans="2:18" ht="24" x14ac:dyDescent="0.2">
      <c r="B107" s="10" t="s">
        <v>34</v>
      </c>
      <c r="C107" s="25">
        <v>0</v>
      </c>
      <c r="D107" s="25">
        <v>0</v>
      </c>
      <c r="E107" s="30">
        <f t="shared" si="17"/>
        <v>0</v>
      </c>
      <c r="F107" s="26">
        <v>0</v>
      </c>
      <c r="G107" s="26">
        <v>0</v>
      </c>
      <c r="H107" s="34">
        <f t="shared" si="16"/>
        <v>0</v>
      </c>
    </row>
    <row r="108" spans="2:18" ht="24" x14ac:dyDescent="0.2">
      <c r="B108" s="10" t="s">
        <v>35</v>
      </c>
      <c r="C108" s="25">
        <v>0</v>
      </c>
      <c r="D108" s="25">
        <v>0</v>
      </c>
      <c r="E108" s="30">
        <f t="shared" si="17"/>
        <v>0</v>
      </c>
      <c r="F108" s="26">
        <v>0</v>
      </c>
      <c r="G108" s="26">
        <v>0</v>
      </c>
      <c r="H108" s="34">
        <f t="shared" si="16"/>
        <v>0</v>
      </c>
    </row>
    <row r="109" spans="2:18" ht="24" x14ac:dyDescent="0.2">
      <c r="B109" s="10" t="s">
        <v>36</v>
      </c>
      <c r="C109" s="25">
        <v>0</v>
      </c>
      <c r="D109" s="25">
        <v>0</v>
      </c>
      <c r="E109" s="30">
        <f t="shared" si="17"/>
        <v>0</v>
      </c>
      <c r="F109" s="26">
        <v>0</v>
      </c>
      <c r="G109" s="26">
        <v>0</v>
      </c>
      <c r="H109" s="34">
        <f t="shared" si="16"/>
        <v>0</v>
      </c>
    </row>
    <row r="110" spans="2:18" ht="24" x14ac:dyDescent="0.2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x14ac:dyDescent="0.2">
      <c r="B111" s="10" t="s">
        <v>38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 x14ac:dyDescent="0.2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x14ac:dyDescent="0.2">
      <c r="B113" s="10" t="s">
        <v>40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 x14ac:dyDescent="0.2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4" x14ac:dyDescent="0.2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4" x14ac:dyDescent="0.2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">
      <c r="B124" s="20" t="s">
        <v>51</v>
      </c>
      <c r="C124" s="7">
        <f>SUM(C125:C133)</f>
        <v>0</v>
      </c>
      <c r="D124" s="7">
        <f t="shared" ref="D124:H124" si="21">SUM(D125:D133)</f>
        <v>0</v>
      </c>
      <c r="E124" s="29">
        <f t="shared" si="21"/>
        <v>0</v>
      </c>
      <c r="F124" s="7">
        <f t="shared" si="21"/>
        <v>0</v>
      </c>
      <c r="G124" s="7">
        <f t="shared" si="21"/>
        <v>0</v>
      </c>
      <c r="H124" s="29">
        <f t="shared" si="21"/>
        <v>0</v>
      </c>
    </row>
    <row r="125" spans="2:8" x14ac:dyDescent="0.2">
      <c r="B125" s="10" t="s">
        <v>52</v>
      </c>
      <c r="C125" s="25">
        <v>0</v>
      </c>
      <c r="D125" s="25">
        <v>0</v>
      </c>
      <c r="E125" s="30">
        <f t="shared" si="17"/>
        <v>0</v>
      </c>
      <c r="F125" s="26">
        <v>0</v>
      </c>
      <c r="G125" s="26">
        <v>0</v>
      </c>
      <c r="H125" s="34">
        <f t="shared" si="16"/>
        <v>0</v>
      </c>
    </row>
    <row r="126" spans="2:8" x14ac:dyDescent="0.2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ht="24" x14ac:dyDescent="0.2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 x14ac:dyDescent="0.2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">
      <c r="B134" s="19" t="s">
        <v>61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2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1.75" customHeight="1" x14ac:dyDescent="0.2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 x14ac:dyDescent="0.2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 x14ac:dyDescent="0.2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 x14ac:dyDescent="0.2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 x14ac:dyDescent="0.2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 x14ac:dyDescent="0.2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6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87</v>
      </c>
      <c r="C160" s="24">
        <f>SUM(C10,C85)</f>
        <v>2828290869.1500001</v>
      </c>
      <c r="D160" s="24">
        <f t="shared" ref="D160:G160" si="28">SUM(D10,D85)</f>
        <v>-378258249.09999996</v>
      </c>
      <c r="E160" s="32">
        <f>SUM(E10,E85)</f>
        <v>2450032620.0500002</v>
      </c>
      <c r="F160" s="24">
        <f t="shared" si="28"/>
        <v>2450032559.96</v>
      </c>
      <c r="G160" s="24">
        <f t="shared" si="28"/>
        <v>2388667081.1200004</v>
      </c>
      <c r="H160" s="32">
        <f>SUM(H10,H85)</f>
        <v>60.089999946369062</v>
      </c>
    </row>
    <row r="161" spans="2:2" s="35" customFormat="1" x14ac:dyDescent="0.2"/>
    <row r="162" spans="2:2" s="35" customFormat="1" x14ac:dyDescent="0.2"/>
    <row r="163" spans="2:2" s="35" customFormat="1" x14ac:dyDescent="0.2"/>
    <row r="164" spans="2:2" s="35" customFormat="1" x14ac:dyDescent="0.2">
      <c r="B164" s="55"/>
    </row>
    <row r="165" spans="2:2" s="35" customFormat="1" x14ac:dyDescent="0.2">
      <c r="B165" s="56" t="s">
        <v>90</v>
      </c>
    </row>
    <row r="166" spans="2:2" s="35" customFormat="1" x14ac:dyDescent="0.2">
      <c r="B166" s="56" t="s">
        <v>91</v>
      </c>
    </row>
    <row r="167" spans="2:2" s="35" customFormat="1" x14ac:dyDescent="0.2">
      <c r="B167" s="56" t="s">
        <v>92</v>
      </c>
    </row>
    <row r="168" spans="2:2" s="35" customFormat="1" x14ac:dyDescent="0.2"/>
    <row r="169" spans="2:2" s="35" customFormat="1" x14ac:dyDescent="0.2"/>
    <row r="170" spans="2:2" s="35" customFormat="1" x14ac:dyDescent="0.2"/>
    <row r="171" spans="2:2" s="35" customFormat="1" x14ac:dyDescent="0.2"/>
    <row r="172" spans="2:2" s="35" customFormat="1" x14ac:dyDescent="0.2"/>
    <row r="173" spans="2:2" s="35" customFormat="1" x14ac:dyDescent="0.2"/>
    <row r="174" spans="2:2" s="35" customFormat="1" x14ac:dyDescent="0.2"/>
    <row r="175" spans="2:2" s="35" customFormat="1" x14ac:dyDescent="0.2"/>
    <row r="176" spans="2:2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  <row r="648" s="35" customFormat="1" x14ac:dyDescent="0.2"/>
    <row r="649" s="35" customFormat="1" x14ac:dyDescent="0.2"/>
    <row r="650" s="35" customFormat="1" x14ac:dyDescent="0.2"/>
    <row r="651" s="35" customFormat="1" x14ac:dyDescent="0.2"/>
    <row r="652" s="35" customFormat="1" x14ac:dyDescent="0.2"/>
    <row r="653" s="35" customFormat="1" x14ac:dyDescent="0.2"/>
    <row r="654" s="35" customFormat="1" x14ac:dyDescent="0.2"/>
    <row r="655" s="35" customFormat="1" x14ac:dyDescent="0.2"/>
    <row r="656" s="35" customFormat="1" x14ac:dyDescent="0.2"/>
    <row r="657" s="35" customFormat="1" x14ac:dyDescent="0.2"/>
    <row r="658" s="35" customFormat="1" x14ac:dyDescent="0.2"/>
    <row r="659" s="35" customFormat="1" x14ac:dyDescent="0.2"/>
    <row r="660" s="35" customFormat="1" x14ac:dyDescent="0.2"/>
    <row r="661" s="35" customFormat="1" x14ac:dyDescent="0.2"/>
    <row r="662" s="35" customFormat="1" x14ac:dyDescent="0.2"/>
    <row r="663" s="35" customFormat="1" x14ac:dyDescent="0.2"/>
    <row r="664" s="35" customFormat="1" x14ac:dyDescent="0.2"/>
    <row r="665" s="35" customFormat="1" x14ac:dyDescent="0.2"/>
    <row r="666" s="35" customFormat="1" x14ac:dyDescent="0.2"/>
    <row r="667" s="35" customFormat="1" x14ac:dyDescent="0.2"/>
    <row r="668" s="35" customFormat="1" x14ac:dyDescent="0.2"/>
    <row r="669" s="35" customFormat="1" x14ac:dyDescent="0.2"/>
    <row r="670" s="35" customFormat="1" x14ac:dyDescent="0.2"/>
    <row r="671" s="35" customFormat="1" x14ac:dyDescent="0.2"/>
    <row r="672" s="35" customFormat="1" x14ac:dyDescent="0.2"/>
    <row r="673" s="35" customFormat="1" x14ac:dyDescent="0.2"/>
    <row r="674" s="35" customFormat="1" x14ac:dyDescent="0.2"/>
    <row r="675" s="35" customFormat="1" x14ac:dyDescent="0.2"/>
    <row r="676" s="35" customFormat="1" x14ac:dyDescent="0.2"/>
    <row r="677" s="35" customFormat="1" x14ac:dyDescent="0.2"/>
    <row r="678" s="35" customFormat="1" x14ac:dyDescent="0.2"/>
    <row r="679" s="35" customFormat="1" x14ac:dyDescent="0.2"/>
    <row r="680" s="35" customFormat="1" x14ac:dyDescent="0.2"/>
    <row r="681" s="35" customFormat="1" x14ac:dyDescent="0.2"/>
    <row r="682" s="35" customFormat="1" x14ac:dyDescent="0.2"/>
    <row r="683" s="35" customFormat="1" x14ac:dyDescent="0.2"/>
    <row r="684" s="35" customFormat="1" x14ac:dyDescent="0.2"/>
    <row r="685" s="35" customFormat="1" x14ac:dyDescent="0.2"/>
    <row r="686" s="35" customFormat="1" x14ac:dyDescent="0.2"/>
    <row r="687" s="35" customFormat="1" x14ac:dyDescent="0.2"/>
    <row r="688" s="35" customFormat="1" x14ac:dyDescent="0.2"/>
    <row r="689" s="35" customFormat="1" x14ac:dyDescent="0.2"/>
    <row r="690" s="35" customFormat="1" x14ac:dyDescent="0.2"/>
    <row r="691" s="35" customFormat="1" x14ac:dyDescent="0.2"/>
    <row r="692" s="35" customFormat="1" x14ac:dyDescent="0.2"/>
    <row r="693" s="35" customFormat="1" x14ac:dyDescent="0.2"/>
    <row r="694" s="35" customFormat="1" x14ac:dyDescent="0.2"/>
    <row r="695" s="35" customFormat="1" x14ac:dyDescent="0.2"/>
    <row r="696" s="35" customFormat="1" x14ac:dyDescent="0.2"/>
    <row r="697" s="35" customFormat="1" x14ac:dyDescent="0.2"/>
    <row r="698" s="35" customFormat="1" x14ac:dyDescent="0.2"/>
    <row r="699" s="35" customFormat="1" x14ac:dyDescent="0.2"/>
    <row r="700" s="35" customFormat="1" x14ac:dyDescent="0.2"/>
    <row r="701" s="35" customFormat="1" x14ac:dyDescent="0.2"/>
    <row r="702" s="35" customFormat="1" x14ac:dyDescent="0.2"/>
    <row r="703" s="35" customFormat="1" x14ac:dyDescent="0.2"/>
    <row r="704" s="35" customFormat="1" x14ac:dyDescent="0.2"/>
    <row r="705" s="35" customFormat="1" x14ac:dyDescent="0.2"/>
    <row r="706" s="35" customFormat="1" x14ac:dyDescent="0.2"/>
    <row r="707" s="35" customFormat="1" x14ac:dyDescent="0.2"/>
    <row r="708" s="35" customFormat="1" x14ac:dyDescent="0.2"/>
    <row r="709" s="35" customFormat="1" x14ac:dyDescent="0.2"/>
    <row r="710" s="35" customFormat="1" x14ac:dyDescent="0.2"/>
    <row r="711" s="35" customFormat="1" x14ac:dyDescent="0.2"/>
    <row r="712" s="35" customFormat="1" x14ac:dyDescent="0.2"/>
    <row r="713" s="35" customFormat="1" x14ac:dyDescent="0.2"/>
    <row r="714" s="35" customFormat="1" x14ac:dyDescent="0.2"/>
    <row r="715" s="35" customFormat="1" x14ac:dyDescent="0.2"/>
    <row r="716" s="35" customFormat="1" x14ac:dyDescent="0.2"/>
    <row r="717" s="35" customFormat="1" x14ac:dyDescent="0.2"/>
    <row r="718" s="35" customFormat="1" x14ac:dyDescent="0.2"/>
    <row r="719" s="35" customFormat="1" x14ac:dyDescent="0.2"/>
    <row r="720" s="35" customFormat="1" x14ac:dyDescent="0.2"/>
    <row r="721" s="35" customFormat="1" x14ac:dyDescent="0.2"/>
    <row r="722" s="35" customFormat="1" x14ac:dyDescent="0.2"/>
    <row r="723" s="35" customFormat="1" x14ac:dyDescent="0.2"/>
    <row r="724" s="35" customFormat="1" x14ac:dyDescent="0.2"/>
    <row r="725" s="35" customFormat="1" x14ac:dyDescent="0.2"/>
    <row r="726" s="35" customFormat="1" x14ac:dyDescent="0.2"/>
    <row r="727" s="35" customFormat="1" x14ac:dyDescent="0.2"/>
    <row r="728" s="35" customFormat="1" x14ac:dyDescent="0.2"/>
    <row r="729" s="35" customFormat="1" x14ac:dyDescent="0.2"/>
    <row r="730" s="35" customFormat="1" x14ac:dyDescent="0.2"/>
    <row r="731" s="35" customFormat="1" x14ac:dyDescent="0.2"/>
    <row r="732" s="35" customFormat="1" x14ac:dyDescent="0.2"/>
    <row r="733" s="35" customFormat="1" x14ac:dyDescent="0.2"/>
    <row r="734" s="35" customFormat="1" x14ac:dyDescent="0.2"/>
    <row r="735" s="35" customFormat="1" x14ac:dyDescent="0.2"/>
    <row r="736" s="35" customFormat="1" x14ac:dyDescent="0.2"/>
    <row r="737" s="35" customFormat="1" x14ac:dyDescent="0.2"/>
    <row r="738" s="35" customFormat="1" x14ac:dyDescent="0.2"/>
    <row r="739" s="35" customFormat="1" x14ac:dyDescent="0.2"/>
    <row r="740" s="35" customFormat="1" x14ac:dyDescent="0.2"/>
    <row r="741" s="35" customFormat="1" x14ac:dyDescent="0.2"/>
    <row r="742" s="35" customFormat="1" x14ac:dyDescent="0.2"/>
    <row r="743" s="35" customFormat="1" x14ac:dyDescent="0.2"/>
    <row r="744" s="35" customFormat="1" x14ac:dyDescent="0.2"/>
    <row r="745" s="35" customFormat="1" x14ac:dyDescent="0.2"/>
    <row r="746" s="35" customFormat="1" x14ac:dyDescent="0.2"/>
    <row r="747" s="35" customFormat="1" x14ac:dyDescent="0.2"/>
    <row r="748" s="35" customFormat="1" x14ac:dyDescent="0.2"/>
    <row r="749" s="35" customFormat="1" x14ac:dyDescent="0.2"/>
    <row r="750" s="35" customFormat="1" x14ac:dyDescent="0.2"/>
    <row r="751" s="35" customFormat="1" x14ac:dyDescent="0.2"/>
    <row r="752" s="35" customFormat="1" x14ac:dyDescent="0.2"/>
    <row r="753" s="35" customFormat="1" x14ac:dyDescent="0.2"/>
    <row r="754" s="35" customFormat="1" x14ac:dyDescent="0.2"/>
    <row r="755" s="35" customFormat="1" x14ac:dyDescent="0.2"/>
    <row r="756" s="35" customFormat="1" x14ac:dyDescent="0.2"/>
    <row r="757" s="35" customFormat="1" x14ac:dyDescent="0.2"/>
    <row r="758" s="35" customFormat="1" x14ac:dyDescent="0.2"/>
    <row r="759" s="35" customFormat="1" x14ac:dyDescent="0.2"/>
    <row r="760" s="35" customFormat="1" x14ac:dyDescent="0.2"/>
    <row r="761" s="35" customFormat="1" x14ac:dyDescent="0.2"/>
    <row r="762" s="35" customFormat="1" x14ac:dyDescent="0.2"/>
    <row r="763" s="35" customFormat="1" x14ac:dyDescent="0.2"/>
    <row r="764" s="35" customFormat="1" x14ac:dyDescent="0.2"/>
    <row r="765" s="35" customFormat="1" x14ac:dyDescent="0.2"/>
    <row r="766" s="35" customFormat="1" x14ac:dyDescent="0.2"/>
    <row r="767" s="35" customFormat="1" x14ac:dyDescent="0.2"/>
    <row r="768" s="35" customFormat="1" x14ac:dyDescent="0.2"/>
    <row r="769" s="35" customFormat="1" x14ac:dyDescent="0.2"/>
    <row r="770" s="35" customFormat="1" x14ac:dyDescent="0.2"/>
    <row r="771" s="35" customFormat="1" x14ac:dyDescent="0.2"/>
    <row r="772" s="35" customFormat="1" x14ac:dyDescent="0.2"/>
    <row r="773" s="35" customFormat="1" x14ac:dyDescent="0.2"/>
    <row r="774" s="35" customFormat="1" x14ac:dyDescent="0.2"/>
    <row r="775" s="35" customFormat="1" x14ac:dyDescent="0.2"/>
    <row r="776" s="35" customFormat="1" x14ac:dyDescent="0.2"/>
    <row r="777" s="35" customFormat="1" x14ac:dyDescent="0.2"/>
    <row r="778" s="35" customFormat="1" x14ac:dyDescent="0.2"/>
    <row r="779" s="35" customFormat="1" x14ac:dyDescent="0.2"/>
    <row r="780" s="35" customFormat="1" x14ac:dyDescent="0.2"/>
    <row r="781" s="35" customFormat="1" x14ac:dyDescent="0.2"/>
    <row r="782" s="35" customFormat="1" x14ac:dyDescent="0.2"/>
    <row r="783" s="35" customFormat="1" x14ac:dyDescent="0.2"/>
    <row r="784" s="35" customFormat="1" x14ac:dyDescent="0.2"/>
    <row r="785" s="35" customFormat="1" x14ac:dyDescent="0.2"/>
    <row r="786" s="35" customFormat="1" x14ac:dyDescent="0.2"/>
    <row r="787" s="35" customFormat="1" x14ac:dyDescent="0.2"/>
    <row r="788" s="35" customFormat="1" x14ac:dyDescent="0.2"/>
    <row r="789" s="35" customFormat="1" x14ac:dyDescent="0.2"/>
    <row r="790" s="35" customFormat="1" x14ac:dyDescent="0.2"/>
    <row r="791" s="35" customFormat="1" x14ac:dyDescent="0.2"/>
    <row r="792" s="35" customFormat="1" x14ac:dyDescent="0.2"/>
    <row r="793" s="35" customFormat="1" x14ac:dyDescent="0.2"/>
    <row r="794" s="35" customFormat="1" x14ac:dyDescent="0.2"/>
    <row r="795" s="35" customFormat="1" x14ac:dyDescent="0.2"/>
    <row r="796" s="35" customFormat="1" x14ac:dyDescent="0.2"/>
    <row r="797" s="35" customFormat="1" x14ac:dyDescent="0.2"/>
    <row r="798" s="35" customFormat="1" x14ac:dyDescent="0.2"/>
    <row r="799" s="35" customFormat="1" x14ac:dyDescent="0.2"/>
    <row r="800" s="35" customFormat="1" x14ac:dyDescent="0.2"/>
    <row r="801" s="35" customFormat="1" x14ac:dyDescent="0.2"/>
    <row r="802" s="35" customFormat="1" x14ac:dyDescent="0.2"/>
    <row r="803" s="35" customFormat="1" x14ac:dyDescent="0.2"/>
    <row r="804" s="35" customFormat="1" x14ac:dyDescent="0.2"/>
    <row r="805" s="35" customFormat="1" x14ac:dyDescent="0.2"/>
    <row r="806" s="35" customFormat="1" x14ac:dyDescent="0.2"/>
    <row r="807" s="35" customFormat="1" x14ac:dyDescent="0.2"/>
    <row r="808" s="35" customFormat="1" x14ac:dyDescent="0.2"/>
    <row r="809" s="35" customFormat="1" x14ac:dyDescent="0.2"/>
    <row r="810" s="35" customFormat="1" x14ac:dyDescent="0.2"/>
    <row r="811" s="35" customFormat="1" x14ac:dyDescent="0.2"/>
    <row r="812" s="35" customFormat="1" x14ac:dyDescent="0.2"/>
    <row r="813" s="35" customFormat="1" x14ac:dyDescent="0.2"/>
    <row r="814" s="35" customFormat="1" x14ac:dyDescent="0.2"/>
    <row r="815" s="35" customFormat="1" x14ac:dyDescent="0.2"/>
    <row r="816" s="35" customFormat="1" x14ac:dyDescent="0.2"/>
    <row r="817" s="35" customFormat="1" x14ac:dyDescent="0.2"/>
    <row r="818" s="35" customFormat="1" x14ac:dyDescent="0.2"/>
    <row r="819" s="35" customFormat="1" x14ac:dyDescent="0.2"/>
    <row r="820" s="35" customFormat="1" x14ac:dyDescent="0.2"/>
    <row r="821" s="35" customFormat="1" x14ac:dyDescent="0.2"/>
    <row r="822" s="35" customFormat="1" x14ac:dyDescent="0.2"/>
    <row r="823" s="35" customFormat="1" x14ac:dyDescent="0.2"/>
    <row r="824" s="35" customFormat="1" x14ac:dyDescent="0.2"/>
    <row r="825" s="35" customFormat="1" x14ac:dyDescent="0.2"/>
    <row r="826" s="35" customFormat="1" x14ac:dyDescent="0.2"/>
    <row r="827" s="35" customFormat="1" x14ac:dyDescent="0.2"/>
    <row r="828" s="35" customFormat="1" x14ac:dyDescent="0.2"/>
    <row r="829" s="35" customFormat="1" x14ac:dyDescent="0.2"/>
    <row r="830" s="35" customFormat="1" x14ac:dyDescent="0.2"/>
    <row r="831" s="35" customFormat="1" x14ac:dyDescent="0.2"/>
    <row r="832" s="35" customFormat="1" x14ac:dyDescent="0.2"/>
    <row r="833" s="35" customFormat="1" x14ac:dyDescent="0.2"/>
    <row r="834" s="35" customFormat="1" x14ac:dyDescent="0.2"/>
    <row r="835" s="35" customFormat="1" x14ac:dyDescent="0.2"/>
    <row r="836" s="35" customFormat="1" x14ac:dyDescent="0.2"/>
    <row r="837" s="35" customFormat="1" x14ac:dyDescent="0.2"/>
    <row r="838" s="35" customFormat="1" x14ac:dyDescent="0.2"/>
    <row r="839" s="35" customFormat="1" x14ac:dyDescent="0.2"/>
    <row r="840" s="35" customFormat="1" x14ac:dyDescent="0.2"/>
    <row r="841" s="35" customFormat="1" x14ac:dyDescent="0.2"/>
    <row r="842" s="35" customFormat="1" x14ac:dyDescent="0.2"/>
    <row r="843" s="35" customFormat="1" x14ac:dyDescent="0.2"/>
    <row r="844" s="35" customFormat="1" x14ac:dyDescent="0.2"/>
    <row r="845" s="35" customFormat="1" x14ac:dyDescent="0.2"/>
    <row r="846" s="35" customFormat="1" x14ac:dyDescent="0.2"/>
    <row r="847" s="35" customFormat="1" x14ac:dyDescent="0.2"/>
    <row r="848" s="35" customFormat="1" x14ac:dyDescent="0.2"/>
    <row r="849" s="35" customFormat="1" x14ac:dyDescent="0.2"/>
    <row r="850" s="35" customFormat="1" x14ac:dyDescent="0.2"/>
    <row r="851" s="35" customFormat="1" x14ac:dyDescent="0.2"/>
    <row r="852" s="35" customFormat="1" x14ac:dyDescent="0.2"/>
    <row r="853" s="35" customFormat="1" x14ac:dyDescent="0.2"/>
    <row r="854" s="35" customFormat="1" x14ac:dyDescent="0.2"/>
    <row r="855" s="35" customFormat="1" x14ac:dyDescent="0.2"/>
    <row r="856" s="35" customFormat="1" x14ac:dyDescent="0.2"/>
    <row r="857" s="35" customFormat="1" x14ac:dyDescent="0.2"/>
    <row r="858" s="35" customFormat="1" x14ac:dyDescent="0.2"/>
    <row r="859" s="35" customFormat="1" x14ac:dyDescent="0.2"/>
    <row r="860" s="35" customFormat="1" x14ac:dyDescent="0.2"/>
    <row r="861" s="35" customFormat="1" x14ac:dyDescent="0.2"/>
    <row r="862" s="35" customFormat="1" x14ac:dyDescent="0.2"/>
    <row r="863" s="35" customFormat="1" x14ac:dyDescent="0.2"/>
    <row r="864" s="35" customFormat="1" x14ac:dyDescent="0.2"/>
    <row r="865" s="35" customFormat="1" x14ac:dyDescent="0.2"/>
    <row r="866" s="35" customFormat="1" x14ac:dyDescent="0.2"/>
    <row r="867" s="35" customFormat="1" x14ac:dyDescent="0.2"/>
    <row r="868" s="35" customFormat="1" x14ac:dyDescent="0.2"/>
    <row r="869" s="35" customFormat="1" x14ac:dyDescent="0.2"/>
    <row r="870" s="35" customFormat="1" x14ac:dyDescent="0.2"/>
    <row r="871" s="35" customFormat="1" x14ac:dyDescent="0.2"/>
    <row r="872" s="35" customFormat="1" x14ac:dyDescent="0.2"/>
    <row r="873" s="35" customFormat="1" x14ac:dyDescent="0.2"/>
    <row r="874" s="35" customFormat="1" x14ac:dyDescent="0.2"/>
    <row r="875" s="35" customFormat="1" x14ac:dyDescent="0.2"/>
    <row r="876" s="35" customFormat="1" x14ac:dyDescent="0.2"/>
    <row r="877" s="35" customFormat="1" x14ac:dyDescent="0.2"/>
    <row r="878" s="35" customFormat="1" x14ac:dyDescent="0.2"/>
    <row r="879" s="35" customFormat="1" x14ac:dyDescent="0.2"/>
    <row r="880" s="35" customFormat="1" x14ac:dyDescent="0.2"/>
    <row r="881" s="35" customFormat="1" x14ac:dyDescent="0.2"/>
    <row r="882" s="35" customFormat="1" x14ac:dyDescent="0.2"/>
    <row r="883" s="35" customFormat="1" x14ac:dyDescent="0.2"/>
    <row r="884" s="35" customFormat="1" x14ac:dyDescent="0.2"/>
    <row r="885" s="35" customFormat="1" x14ac:dyDescent="0.2"/>
    <row r="886" s="35" customFormat="1" x14ac:dyDescent="0.2"/>
    <row r="887" s="35" customFormat="1" x14ac:dyDescent="0.2"/>
    <row r="888" s="35" customFormat="1" x14ac:dyDescent="0.2"/>
    <row r="889" s="35" customFormat="1" x14ac:dyDescent="0.2"/>
    <row r="890" s="35" customFormat="1" x14ac:dyDescent="0.2"/>
    <row r="891" s="35" customFormat="1" x14ac:dyDescent="0.2"/>
    <row r="892" s="35" customFormat="1" x14ac:dyDescent="0.2"/>
    <row r="893" s="35" customFormat="1" x14ac:dyDescent="0.2"/>
    <row r="894" s="35" customFormat="1" x14ac:dyDescent="0.2"/>
    <row r="895" s="35" customFormat="1" x14ac:dyDescent="0.2"/>
    <row r="896" s="35" customFormat="1" x14ac:dyDescent="0.2"/>
    <row r="897" s="35" customFormat="1" x14ac:dyDescent="0.2"/>
    <row r="898" s="35" customFormat="1" x14ac:dyDescent="0.2"/>
    <row r="899" s="35" customFormat="1" x14ac:dyDescent="0.2"/>
    <row r="900" s="35" customFormat="1" x14ac:dyDescent="0.2"/>
    <row r="901" s="35" customFormat="1" x14ac:dyDescent="0.2"/>
    <row r="902" s="35" customFormat="1" x14ac:dyDescent="0.2"/>
    <row r="903" s="35" customFormat="1" x14ac:dyDescent="0.2"/>
    <row r="904" s="35" customFormat="1" x14ac:dyDescent="0.2"/>
    <row r="905" s="35" customFormat="1" x14ac:dyDescent="0.2"/>
    <row r="906" s="35" customFormat="1" x14ac:dyDescent="0.2"/>
    <row r="907" s="35" customFormat="1" x14ac:dyDescent="0.2"/>
    <row r="908" s="35" customFormat="1" x14ac:dyDescent="0.2"/>
    <row r="909" s="35" customFormat="1" x14ac:dyDescent="0.2"/>
    <row r="910" s="35" customFormat="1" x14ac:dyDescent="0.2"/>
    <row r="911" s="35" customFormat="1" x14ac:dyDescent="0.2"/>
    <row r="912" s="35" customFormat="1" x14ac:dyDescent="0.2"/>
    <row r="913" s="35" customFormat="1" x14ac:dyDescent="0.2"/>
    <row r="914" s="35" customFormat="1" x14ac:dyDescent="0.2"/>
    <row r="915" s="35" customFormat="1" x14ac:dyDescent="0.2"/>
    <row r="916" s="35" customFormat="1" x14ac:dyDescent="0.2"/>
    <row r="917" s="35" customFormat="1" x14ac:dyDescent="0.2"/>
    <row r="918" s="35" customFormat="1" x14ac:dyDescent="0.2"/>
    <row r="919" s="35" customFormat="1" x14ac:dyDescent="0.2"/>
    <row r="920" s="35" customFormat="1" x14ac:dyDescent="0.2"/>
    <row r="921" s="35" customFormat="1" x14ac:dyDescent="0.2"/>
    <row r="922" s="35" customFormat="1" x14ac:dyDescent="0.2"/>
    <row r="923" s="35" customFormat="1" x14ac:dyDescent="0.2"/>
    <row r="924" s="35" customFormat="1" x14ac:dyDescent="0.2"/>
    <row r="925" s="35" customFormat="1" x14ac:dyDescent="0.2"/>
    <row r="926" s="35" customFormat="1" x14ac:dyDescent="0.2"/>
    <row r="927" s="35" customFormat="1" x14ac:dyDescent="0.2"/>
    <row r="928" s="35" customFormat="1" x14ac:dyDescent="0.2"/>
    <row r="929" s="35" customFormat="1" x14ac:dyDescent="0.2"/>
    <row r="930" s="35" customFormat="1" x14ac:dyDescent="0.2"/>
    <row r="931" s="35" customFormat="1" x14ac:dyDescent="0.2"/>
    <row r="932" s="35" customFormat="1" x14ac:dyDescent="0.2"/>
    <row r="933" s="35" customFormat="1" x14ac:dyDescent="0.2"/>
    <row r="934" s="35" customFormat="1" x14ac:dyDescent="0.2"/>
    <row r="935" s="35" customFormat="1" x14ac:dyDescent="0.2"/>
    <row r="936" s="35" customFormat="1" x14ac:dyDescent="0.2"/>
    <row r="937" s="35" customFormat="1" x14ac:dyDescent="0.2"/>
    <row r="938" s="35" customFormat="1" x14ac:dyDescent="0.2"/>
    <row r="939" s="35" customFormat="1" x14ac:dyDescent="0.2"/>
    <row r="940" s="35" customFormat="1" x14ac:dyDescent="0.2"/>
    <row r="941" s="35" customFormat="1" x14ac:dyDescent="0.2"/>
    <row r="942" s="35" customFormat="1" x14ac:dyDescent="0.2"/>
    <row r="943" s="35" customFormat="1" x14ac:dyDescent="0.2"/>
    <row r="944" s="35" customFormat="1" x14ac:dyDescent="0.2"/>
    <row r="945" s="35" customFormat="1" x14ac:dyDescent="0.2"/>
    <row r="946" s="35" customFormat="1" x14ac:dyDescent="0.2"/>
    <row r="947" s="35" customFormat="1" x14ac:dyDescent="0.2"/>
    <row r="948" s="35" customFormat="1" x14ac:dyDescent="0.2"/>
    <row r="949" s="35" customFormat="1" x14ac:dyDescent="0.2"/>
    <row r="950" s="35" customFormat="1" x14ac:dyDescent="0.2"/>
    <row r="951" s="35" customFormat="1" x14ac:dyDescent="0.2"/>
    <row r="952" s="35" customFormat="1" x14ac:dyDescent="0.2"/>
    <row r="953" s="35" customFormat="1" x14ac:dyDescent="0.2"/>
    <row r="954" s="35" customFormat="1" x14ac:dyDescent="0.2"/>
    <row r="955" s="35" customFormat="1" x14ac:dyDescent="0.2"/>
    <row r="956" s="35" customFormat="1" x14ac:dyDescent="0.2"/>
    <row r="957" s="35" customFormat="1" x14ac:dyDescent="0.2"/>
    <row r="958" s="35" customFormat="1" x14ac:dyDescent="0.2"/>
    <row r="959" s="35" customFormat="1" x14ac:dyDescent="0.2"/>
    <row r="960" s="35" customFormat="1" x14ac:dyDescent="0.2"/>
    <row r="961" s="35" customFormat="1" x14ac:dyDescent="0.2"/>
    <row r="962" s="35" customFormat="1" x14ac:dyDescent="0.2"/>
    <row r="963" s="35" customFormat="1" x14ac:dyDescent="0.2"/>
    <row r="964" s="35" customFormat="1" x14ac:dyDescent="0.2"/>
    <row r="965" s="35" customFormat="1" x14ac:dyDescent="0.2"/>
    <row r="966" s="35" customFormat="1" x14ac:dyDescent="0.2"/>
    <row r="967" s="35" customFormat="1" x14ac:dyDescent="0.2"/>
    <row r="968" s="35" customFormat="1" x14ac:dyDescent="0.2"/>
    <row r="969" s="35" customFormat="1" x14ac:dyDescent="0.2"/>
    <row r="970" s="35" customFormat="1" x14ac:dyDescent="0.2"/>
    <row r="971" s="35" customFormat="1" x14ac:dyDescent="0.2"/>
    <row r="972" s="35" customFormat="1" x14ac:dyDescent="0.2"/>
    <row r="973" s="35" customFormat="1" x14ac:dyDescent="0.2"/>
    <row r="974" s="35" customFormat="1" x14ac:dyDescent="0.2"/>
    <row r="975" s="35" customFormat="1" x14ac:dyDescent="0.2"/>
    <row r="976" s="35" customFormat="1" x14ac:dyDescent="0.2"/>
    <row r="977" s="35" customFormat="1" x14ac:dyDescent="0.2"/>
    <row r="978" s="35" customFormat="1" x14ac:dyDescent="0.2"/>
    <row r="979" s="35" customFormat="1" x14ac:dyDescent="0.2"/>
    <row r="980" s="35" customFormat="1" x14ac:dyDescent="0.2"/>
    <row r="981" s="35" customFormat="1" x14ac:dyDescent="0.2"/>
    <row r="982" s="35" customFormat="1" x14ac:dyDescent="0.2"/>
    <row r="983" s="35" customFormat="1" x14ac:dyDescent="0.2"/>
    <row r="984" s="35" customFormat="1" x14ac:dyDescent="0.2"/>
    <row r="985" s="35" customFormat="1" x14ac:dyDescent="0.2"/>
    <row r="986" s="35" customFormat="1" x14ac:dyDescent="0.2"/>
    <row r="987" s="35" customFormat="1" x14ac:dyDescent="0.2"/>
    <row r="988" s="35" customFormat="1" x14ac:dyDescent="0.2"/>
    <row r="989" s="35" customFormat="1" x14ac:dyDescent="0.2"/>
    <row r="990" s="35" customFormat="1" x14ac:dyDescent="0.2"/>
    <row r="991" s="35" customFormat="1" x14ac:dyDescent="0.2"/>
    <row r="992" s="35" customFormat="1" x14ac:dyDescent="0.2"/>
    <row r="993" s="35" customFormat="1" x14ac:dyDescent="0.2"/>
    <row r="994" s="35" customFormat="1" x14ac:dyDescent="0.2"/>
    <row r="995" s="35" customFormat="1" x14ac:dyDescent="0.2"/>
    <row r="996" s="35" customFormat="1" x14ac:dyDescent="0.2"/>
    <row r="997" s="35" customFormat="1" x14ac:dyDescent="0.2"/>
    <row r="998" s="35" customFormat="1" x14ac:dyDescent="0.2"/>
    <row r="999" s="35" customFormat="1" x14ac:dyDescent="0.2"/>
    <row r="1000" s="35" customFormat="1" x14ac:dyDescent="0.2"/>
    <row r="1001" s="35" customFormat="1" x14ac:dyDescent="0.2"/>
    <row r="1002" s="35" customFormat="1" x14ac:dyDescent="0.2"/>
    <row r="1003" s="35" customFormat="1" x14ac:dyDescent="0.2"/>
    <row r="1004" s="35" customFormat="1" x14ac:dyDescent="0.2"/>
    <row r="1005" s="35" customFormat="1" x14ac:dyDescent="0.2"/>
    <row r="1006" s="35" customFormat="1" x14ac:dyDescent="0.2"/>
    <row r="1007" s="35" customFormat="1" x14ac:dyDescent="0.2"/>
    <row r="1008" s="35" customFormat="1" x14ac:dyDescent="0.2"/>
    <row r="1009" s="35" customFormat="1" x14ac:dyDescent="0.2"/>
    <row r="1010" s="35" customFormat="1" x14ac:dyDescent="0.2"/>
    <row r="1011" s="35" customFormat="1" x14ac:dyDescent="0.2"/>
    <row r="1012" s="35" customFormat="1" x14ac:dyDescent="0.2"/>
    <row r="1013" s="35" customFormat="1" x14ac:dyDescent="0.2"/>
    <row r="1014" s="35" customFormat="1" x14ac:dyDescent="0.2"/>
    <row r="1015" s="35" customFormat="1" x14ac:dyDescent="0.2"/>
    <row r="1016" s="35" customFormat="1" x14ac:dyDescent="0.2"/>
    <row r="1017" s="35" customFormat="1" x14ac:dyDescent="0.2"/>
    <row r="1018" s="35" customFormat="1" x14ac:dyDescent="0.2"/>
    <row r="1019" s="35" customFormat="1" x14ac:dyDescent="0.2"/>
    <row r="1020" s="35" customFormat="1" x14ac:dyDescent="0.2"/>
    <row r="1021" s="35" customFormat="1" x14ac:dyDescent="0.2"/>
    <row r="1022" s="35" customFormat="1" x14ac:dyDescent="0.2"/>
    <row r="1023" s="35" customFormat="1" x14ac:dyDescent="0.2"/>
    <row r="1024" s="35" customFormat="1" x14ac:dyDescent="0.2"/>
    <row r="1025" s="35" customFormat="1" x14ac:dyDescent="0.2"/>
    <row r="1026" s="35" customFormat="1" x14ac:dyDescent="0.2"/>
    <row r="1027" s="35" customFormat="1" x14ac:dyDescent="0.2"/>
    <row r="1028" s="35" customFormat="1" x14ac:dyDescent="0.2"/>
    <row r="1029" s="35" customFormat="1" x14ac:dyDescent="0.2"/>
    <row r="1030" s="35" customFormat="1" x14ac:dyDescent="0.2"/>
    <row r="1031" s="35" customFormat="1" x14ac:dyDescent="0.2"/>
    <row r="1032" s="35" customFormat="1" x14ac:dyDescent="0.2"/>
    <row r="1033" s="35" customFormat="1" x14ac:dyDescent="0.2"/>
    <row r="1034" s="35" customFormat="1" x14ac:dyDescent="0.2"/>
    <row r="1035" s="35" customFormat="1" x14ac:dyDescent="0.2"/>
    <row r="1036" s="35" customFormat="1" x14ac:dyDescent="0.2"/>
    <row r="1037" s="35" customFormat="1" x14ac:dyDescent="0.2"/>
    <row r="1038" s="35" customFormat="1" x14ac:dyDescent="0.2"/>
    <row r="1039" s="35" customFormat="1" x14ac:dyDescent="0.2"/>
    <row r="1040" s="35" customFormat="1" x14ac:dyDescent="0.2"/>
    <row r="1041" s="35" customFormat="1" x14ac:dyDescent="0.2"/>
    <row r="1042" s="35" customFormat="1" x14ac:dyDescent="0.2"/>
    <row r="1043" s="35" customFormat="1" x14ac:dyDescent="0.2"/>
    <row r="1044" s="35" customFormat="1" x14ac:dyDescent="0.2"/>
    <row r="1045" s="35" customFormat="1" x14ac:dyDescent="0.2"/>
    <row r="1046" s="35" customFormat="1" x14ac:dyDescent="0.2"/>
    <row r="1047" s="35" customFormat="1" x14ac:dyDescent="0.2"/>
    <row r="1048" s="35" customFormat="1" x14ac:dyDescent="0.2"/>
    <row r="1049" s="35" customFormat="1" x14ac:dyDescent="0.2"/>
    <row r="1050" s="35" customFormat="1" x14ac:dyDescent="0.2"/>
    <row r="1051" s="35" customFormat="1" x14ac:dyDescent="0.2"/>
    <row r="1052" s="35" customFormat="1" x14ac:dyDescent="0.2"/>
    <row r="1053" s="35" customFormat="1" x14ac:dyDescent="0.2"/>
    <row r="1054" s="35" customFormat="1" x14ac:dyDescent="0.2"/>
    <row r="1055" s="35" customFormat="1" x14ac:dyDescent="0.2"/>
    <row r="1056" s="35" customFormat="1" x14ac:dyDescent="0.2"/>
    <row r="1057" s="35" customFormat="1" x14ac:dyDescent="0.2"/>
    <row r="1058" s="35" customFormat="1" x14ac:dyDescent="0.2"/>
    <row r="1059" s="35" customFormat="1" x14ac:dyDescent="0.2"/>
    <row r="1060" s="35" customFormat="1" x14ac:dyDescent="0.2"/>
    <row r="1061" s="35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0866141732283472" right="0.70866141732283472" top="0.74803149606299213" bottom="0.74803149606299213" header="0.31496062992125984" footer="0.31496062992125984"/>
  <pageSetup scale="84" fitToHeight="0" orientation="landscape" r:id="rId1"/>
  <rowBreaks count="6" manualBreakCount="6">
    <brk id="29" min="1" max="7" man="1"/>
    <brk id="59" min="1" max="7" man="1"/>
    <brk id="84" min="1" max="7" man="1"/>
    <brk id="103" min="1" max="7" man="1"/>
    <brk id="123" min="1" max="7" man="1"/>
    <brk id="143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EAEPED_OG</vt:lpstr>
      <vt:lpstr>EAEPED_OG!Área_de_impresión</vt:lpstr>
      <vt:lpstr>EAEPED_OG!Títulos_a_imprimir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CONTA08</cp:lastModifiedBy>
  <cp:lastPrinted>2021-04-20T03:32:58Z</cp:lastPrinted>
  <dcterms:created xsi:type="dcterms:W3CDTF">2020-01-08T21:14:59Z</dcterms:created>
  <dcterms:modified xsi:type="dcterms:W3CDTF">2022-01-28T22:36:04Z</dcterms:modified>
</cp:coreProperties>
</file>